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52" windowWidth="15288" windowHeight="12756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/>
  <c r="E7"/>
  <c r="B7"/>
  <c r="C7"/>
  <c r="H7" l="1"/>
  <c r="G7"/>
  <c r="F7"/>
  <c r="H5"/>
  <c r="H6"/>
  <c r="H4"/>
  <c r="G5"/>
  <c r="G6"/>
  <c r="G4"/>
  <c r="F5"/>
  <c r="F6"/>
  <c r="F4"/>
  <c r="D5"/>
  <c r="D6"/>
  <c r="D4"/>
</calcChain>
</file>

<file path=xl/sharedStrings.xml><?xml version="1.0" encoding="utf-8"?>
<sst xmlns="http://schemas.openxmlformats.org/spreadsheetml/2006/main" count="13" uniqueCount="13">
  <si>
    <t>Вид продуцкції</t>
  </si>
  <si>
    <t>Вироблено, тис. умовних банок</t>
  </si>
  <si>
    <t>Витрати сировини на вироблену продукцію, кг.</t>
  </si>
  <si>
    <t>за нормою</t>
  </si>
  <si>
    <t>факт</t>
  </si>
  <si>
    <t>Економія на 1 тис. умовних банок</t>
  </si>
  <si>
    <t>% до норми</t>
  </si>
  <si>
    <t>Огірки</t>
  </si>
  <si>
    <t>Помідори</t>
  </si>
  <si>
    <t>Соки</t>
  </si>
  <si>
    <t>Всього</t>
  </si>
  <si>
    <t>Норма витрат сировини на 1 тис.  ум. банок, кг</t>
  </si>
  <si>
    <t>Фактичні витрати на 1 тис. ум. банок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</si>
</sst>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K2" sqref="K2"/>
    </sheetView>
  </sheetViews>
  <sheetFormatPr defaultRowHeight="14.4"/>
  <cols>
    <col min="1" max="1" width="13.109375" customWidth="1"/>
    <col min="2" max="2" width="13.88671875" customWidth="1"/>
    <col min="3" max="3" width="13.33203125" customWidth="1"/>
    <col min="4" max="5" width="10.44140625" customWidth="1"/>
    <col min="6" max="6" width="11.44140625" customWidth="1"/>
    <col min="7" max="7" width="10.5546875" customWidth="1"/>
  </cols>
  <sheetData>
    <row r="1" spans="1:8" ht="48" customHeight="1" thickBot="1">
      <c r="A1" s="1" t="s">
        <v>0</v>
      </c>
      <c r="B1" s="1" t="s">
        <v>1</v>
      </c>
      <c r="C1" s="1" t="s">
        <v>11</v>
      </c>
      <c r="D1" s="2" t="s">
        <v>2</v>
      </c>
      <c r="E1" s="3"/>
      <c r="F1" s="1" t="s">
        <v>12</v>
      </c>
      <c r="G1" s="1" t="s">
        <v>5</v>
      </c>
      <c r="H1" s="1" t="s">
        <v>6</v>
      </c>
    </row>
    <row r="2" spans="1:8" ht="38.25" customHeight="1" thickBot="1">
      <c r="A2" s="4"/>
      <c r="B2" s="4"/>
      <c r="C2" s="4"/>
      <c r="D2" s="5" t="s">
        <v>3</v>
      </c>
      <c r="E2" s="6" t="s">
        <v>4</v>
      </c>
      <c r="F2" s="4"/>
      <c r="G2" s="4"/>
      <c r="H2" s="4"/>
    </row>
    <row r="3" spans="1:8" ht="15" thickBo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</row>
    <row r="4" spans="1:8" ht="15" thickBot="1">
      <c r="A4" s="9" t="s">
        <v>7</v>
      </c>
      <c r="B4" s="7">
        <v>147.30000000000001</v>
      </c>
      <c r="C4" s="7">
        <v>225</v>
      </c>
      <c r="D4" s="7">
        <f>PRODUCT(C4*B4)</f>
        <v>33142.5</v>
      </c>
      <c r="E4" s="7">
        <v>32500</v>
      </c>
      <c r="F4" s="8">
        <f>PRODUCT(E4/B4)</f>
        <v>220.63815342837745</v>
      </c>
      <c r="G4" s="8">
        <f>SUM(F4-C4)</f>
        <v>-4.3618465716225501</v>
      </c>
      <c r="H4" s="7">
        <f>PRODUCT(G4/C4*100)</f>
        <v>-1.938598476276689</v>
      </c>
    </row>
    <row r="5" spans="1:8" ht="15" thickBot="1">
      <c r="A5" s="9" t="s">
        <v>8</v>
      </c>
      <c r="B5" s="7">
        <v>150.19999999999999</v>
      </c>
      <c r="C5" s="7">
        <v>655</v>
      </c>
      <c r="D5" s="7">
        <f t="shared" ref="D5:D6" si="0">PRODUCT(C5*B5)</f>
        <v>98380.999999999985</v>
      </c>
      <c r="E5" s="7">
        <v>99652</v>
      </c>
      <c r="F5" s="8">
        <f t="shared" ref="F5:F6" si="1">PRODUCT(E5/B5)</f>
        <v>663.46205059920112</v>
      </c>
      <c r="G5" s="8">
        <f t="shared" ref="G5:G6" si="2">SUM(F5-C5)</f>
        <v>8.4620505992011203</v>
      </c>
      <c r="H5" s="7">
        <f t="shared" ref="H5:H6" si="3">PRODUCT(G5/C5*100)</f>
        <v>1.2919161220154383</v>
      </c>
    </row>
    <row r="6" spans="1:8" ht="15" thickBot="1">
      <c r="A6" s="9" t="s">
        <v>9</v>
      </c>
      <c r="B6" s="7">
        <v>220.4</v>
      </c>
      <c r="C6" s="7">
        <v>262</v>
      </c>
      <c r="D6" s="7">
        <f t="shared" si="0"/>
        <v>57744.800000000003</v>
      </c>
      <c r="E6" s="7">
        <v>59800</v>
      </c>
      <c r="F6" s="8">
        <f t="shared" si="1"/>
        <v>271.32486388384757</v>
      </c>
      <c r="G6" s="8">
        <f t="shared" si="2"/>
        <v>9.3248638838475699</v>
      </c>
      <c r="H6" s="7">
        <f t="shared" si="3"/>
        <v>3.5591083526135763</v>
      </c>
    </row>
    <row r="7" spans="1:8" ht="15" thickBot="1">
      <c r="A7" s="9" t="s">
        <v>10</v>
      </c>
      <c r="B7" s="7">
        <f>SUM(B3:B6)</f>
        <v>519.9</v>
      </c>
      <c r="C7" s="7">
        <f>SUM(C3:C6)</f>
        <v>1145</v>
      </c>
      <c r="D7" s="7">
        <f>SUM(D3:D6)</f>
        <v>189272.3</v>
      </c>
      <c r="E7" s="7">
        <f>SUM(E3:E6)</f>
        <v>191957</v>
      </c>
      <c r="F7" s="8">
        <f t="shared" ref="B7:G7" si="4">SUM(F4:F6)</f>
        <v>1155.4250679114261</v>
      </c>
      <c r="G7" s="8">
        <f t="shared" si="4"/>
        <v>13.42506791142614</v>
      </c>
      <c r="H7" s="7">
        <f>AVERAGE(H4:H6)</f>
        <v>0.97080866611744188</v>
      </c>
    </row>
  </sheetData>
  <mergeCells count="7">
    <mergeCell ref="H1:H2"/>
    <mergeCell ref="A1:A2"/>
    <mergeCell ref="B1:B2"/>
    <mergeCell ref="C1:C2"/>
    <mergeCell ref="D1:E1"/>
    <mergeCell ref="F1:F2"/>
    <mergeCell ref="G1:G2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FalcoN</dc:creator>
  <cp:lastModifiedBy>Пользователь Windows</cp:lastModifiedBy>
  <dcterms:created xsi:type="dcterms:W3CDTF">2015-06-05T18:17:20Z</dcterms:created>
  <dcterms:modified xsi:type="dcterms:W3CDTF">2025-01-09T10:50:41Z</dcterms:modified>
</cp:coreProperties>
</file>